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474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業務委託費内訳書!$A$1:$G$84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業務委託費内訳書!$G$84</definedName>
    <definedName name="内訳書工事価格総計" localSheetId="0">業務委託費内訳書!$G$83</definedName>
    <definedName name="内訳書工事価格総計通番" localSheetId="0">業務委託費内訳書!$I$83</definedName>
    <definedName name="内訳書工事価格総計名称" localSheetId="0">業務委託費内訳書!$A$83</definedName>
    <definedName name="内訳書工事価格通番" localSheetId="0">業務委託費内訳書!$I$84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82"/>
  <c r="G77"/>
  <c r="G76"/>
  <c r="G75"/>
  <c r="G74"/>
  <c r="G71"/>
  <c r="G67"/>
  <c r="G66"/>
  <c r="G65"/>
  <c r="G64"/>
  <c r="G63"/>
  <c r="G62"/>
  <c r="G83"/>
  <c r="G10"/>
  <c r="G11"/>
  <c r="G12"/>
  <c r="G13"/>
  <c r="G14"/>
  <c r="G15"/>
  <c r="G16"/>
  <c r="G23"/>
  <c r="G29"/>
  <c r="G38"/>
  <c r="G40"/>
  <c r="G42"/>
  <c r="G44"/>
  <c r="G45"/>
  <c r="G46"/>
  <c r="G47"/>
  <c r="G49"/>
  <c r="G53"/>
  <c r="G56"/>
  <c r="G57"/>
  <c r="G58"/>
  <c r="G59"/>
  <c r="G61"/>
  <c r="G8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<sst xmlns="http://schemas.openxmlformats.org/spreadsheetml/2006/main">
  <si>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</si>
  <si>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</si>
  <si>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</si>
  <si>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</si>
  <si>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</si>
  <si>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Ｒ６徳耕　かん排　上板２期　地質調査業務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</si>
  <si>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</si>
  <si>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</si>
  <si>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</si>
  <si>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</si>
  <si>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</si>
  <si>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</si>
  <si>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</si>
  <si>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</si>
  <si>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</si>
  <si>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</si>
  <si>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</si>
  <si>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土質調査ボーリング
_x000d_</t>
  </si>
  <si>
    <t>【機械ボーリング（地質調査用）】
_x000d_土質ﾎﾞｰﾘﾝｸﾞ(ｵｰﾙｺｱ),φ66,粘性土・シルト</t>
  </si>
  <si>
    <t>ｍ</t>
  </si>
  <si>
    <t>【機械ボーリング（地質調査用）】
_x000d_土質ﾎﾞｰﾘﾝｸﾞ(ｵｰﾙｺｱ),φ66,砂・砂質土</t>
  </si>
  <si>
    <t>【機械ボーリング（地質調査用）】
_x000d_土質ﾎﾞｰﾘﾝｸﾞ(ｵｰﾙｺｱ),φ66,礫混じり土砂</t>
  </si>
  <si>
    <t>【機械ボーリング（地質調査用）】
_x000d_土質ﾎﾞｰﾘﾝｸﾞ(ﾉﾝｺｱ),φ86,粘性土・シルト</t>
  </si>
  <si>
    <t>【機械ボーリング（地質調査用）】
_x000d_土質ﾎﾞｰﾘﾝｸﾞ(ﾉﾝｺｱ),φ86,砂・砂質土</t>
  </si>
  <si>
    <t>【機械ボーリング（地質調査用）】
_x000d_土質ﾎﾞｰﾘﾝｸﾞ(ﾉﾝｺｱ),φ86,礫混じり土砂</t>
  </si>
  <si>
    <t>サウンディングおよび原位置試験
_x000d_</t>
  </si>
  <si>
    <t>【サウンディング及び原位置試験】
_x000d_標準貫入試験,粘性土・シルト</t>
  </si>
  <si>
    <t>回</t>
  </si>
  <si>
    <t>【サウンディング及び原位置試験】
_x000d_標準貫入試験,砂・砂質土</t>
  </si>
  <si>
    <t>【サウンディング及び原位置試験】
_x000d_標準貫入試験,礫混じり土砂</t>
  </si>
  <si>
    <t>【サウンディング及び原位置試験】
_x000d_孔内載荷試験,普通載荷</t>
  </si>
  <si>
    <t>【サウンディング及び原位置試験】
_x000d_現場透水試験,ケーシング法</t>
  </si>
  <si>
    <t>室内土質試験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</si>
  <si>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</si>
  <si>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</si>
  <si>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</si>
  <si>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_x000d_ふるい分析　試料０．５ｋｇ未満</t>
  </si>
  <si>
    <t>室内土質試験　土の粒度試験
_x000d_沈降分析（ふるい分析含）</t>
  </si>
  <si>
    <t>室内土質試験　土の液性限界試験
_x000d_JIS A 1205 ６点／試料</t>
  </si>
  <si>
    <t>室内土質試験　土の塑性限界試験
_x000d_JIS A 1205 ３個／試料</t>
  </si>
  <si>
    <t>室内土質試験　土の一軸圧縮試験
_x000d_２供試体／試料</t>
  </si>
  <si>
    <t>室内土質試験　土の圧密試験
_x000d_１供試体／試料</t>
  </si>
  <si>
    <t>サンプリング
_x000d_</t>
  </si>
  <si>
    <t>【サンプリング】
_x000d_ﾃﾞﾆｿﾝｻﾝﾌﾟﾘﾝｸﾞ</t>
  </si>
  <si>
    <t>本</t>
  </si>
  <si>
    <t>資料整理取りまとめ
_x000d_</t>
  </si>
  <si>
    <t>【資料整理とりまとめ(一般調査業務費)】
_x000d_</t>
  </si>
  <si>
    <t>業務</t>
  </si>
  <si>
    <t>断面図等の作成
_x000d_</t>
  </si>
  <si>
    <t>【断面図等の作成(一般調査業務費)】
_x000d_</t>
  </si>
  <si>
    <t>直接経費(電子成果品作成費を除く)
_x000d_</t>
  </si>
  <si>
    <t>足場設置
_x000d_</t>
  </si>
  <si>
    <t>【足場仮設】
_x000d_平坦地足場</t>
  </si>
  <si>
    <t>箇所</t>
  </si>
  <si>
    <t>準備等
_x000d_</t>
  </si>
  <si>
    <t>【準備及び跡片付け】
_x000d_</t>
  </si>
  <si>
    <t>調査孔閉塞
_x000d_</t>
  </si>
  <si>
    <t>直接経費（電子成果品作成費）
_x000d_</t>
  </si>
  <si>
    <t>間接調査費
_x000d_</t>
  </si>
  <si>
    <t>施工管理費
_x000d_</t>
  </si>
  <si>
    <t>諸経費
_x000d_</t>
  </si>
  <si>
    <t>一括計上価格
_x000d_</t>
  </si>
  <si>
    <t>地盤情報検定費
_x000d_</t>
  </si>
  <si>
    <t>【地盤情報検定費】
_x000d_</t>
  </si>
  <si>
    <t>調査業務価格
_x000d_</t>
  </si>
  <si>
    <t>業務原価
_x000d_</t>
  </si>
  <si>
    <t>直接原価
_x000d_</t>
  </si>
  <si>
    <t>直接人件費
_x000d_</t>
  </si>
  <si>
    <t>解析作業費
_x000d_</t>
  </si>
  <si>
    <t>【既存資料の収集・現地調査】
_x000d_</t>
  </si>
  <si>
    <t>【資料整理とりまとめ(解析等調査業務費)】
_x000d_</t>
  </si>
  <si>
    <t>【断面図等の作成(解析等調査業務)】
_x000d_</t>
  </si>
  <si>
    <t>打合せ
_x000d_</t>
  </si>
  <si>
    <t>打合せ（地質調査用）
_x000d_着手前・最終</t>
  </si>
  <si>
    <t>打合せ（地質調査用）
_x000d_中間</t>
  </si>
  <si>
    <t>直接経費
_x000d_</t>
  </si>
  <si>
    <t>旅費交通費（調査解析）
_x000d_</t>
  </si>
  <si>
    <t>打合せ（設計旅費・交通費)
_x000d_一般工種,着手前・最終</t>
  </si>
  <si>
    <t>打合せ（設計旅費・交通費)
_x000d_一般工種,中間</t>
  </si>
  <si>
    <t>その他原価
_x000d_</t>
  </si>
  <si>
    <t>一般管理費等
_x000d_</t>
  </si>
  <si>
    <t>解析業務価格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</si>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</sst>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+G11+G55+G56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+G12+G53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+G13+G44+G52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+G16+G23+G29+G38+G40+G42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0">
        <f>+G17+G18+G19+G20+G21+G22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19</v>
      </c>
      <c r="F17" s="19">
        <v>5.7999999999999998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19</v>
      </c>
      <c r="F18" s="19">
        <v>6.0999999999999996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19</v>
      </c>
      <c r="F19" s="19">
        <v>17.600000000000001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19</v>
      </c>
      <c r="F20" s="19">
        <v>5.7999999999999998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19</v>
      </c>
      <c r="F21" s="19">
        <v>6.0999999999999996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24</v>
      </c>
      <c r="E22" s="18" t="s">
        <v>19</v>
      </c>
      <c r="F22" s="19">
        <v>12.1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25</v>
      </c>
      <c r="E23" s="18" t="s">
        <v>13</v>
      </c>
      <c r="F23" s="19">
        <v>1</v>
      </c>
      <c r="G23" s="20">
        <f>+G24+G25+G26+G27+G28</f>
        <v>0</v>
      </c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26</v>
      </c>
      <c r="E24" s="18" t="s">
        <v>27</v>
      </c>
      <c r="F24" s="19">
        <v>6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28</v>
      </c>
      <c r="E25" s="18" t="s">
        <v>27</v>
      </c>
      <c r="F25" s="19">
        <v>6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29</v>
      </c>
      <c r="E26" s="18" t="s">
        <v>27</v>
      </c>
      <c r="F26" s="19">
        <v>18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30</v>
      </c>
      <c r="E27" s="18" t="s">
        <v>27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31</v>
      </c>
      <c r="E28" s="18" t="s">
        <v>27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32</v>
      </c>
      <c r="E29" s="18" t="s">
        <v>13</v>
      </c>
      <c r="F29" s="19">
        <v>1</v>
      </c>
      <c r="G29" s="20">
        <f>+G30+G31+G32+G33+G34+G35+G36+G37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34</v>
      </c>
      <c r="F30" s="19">
        <v>8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35</v>
      </c>
      <c r="E31" s="18" t="s">
        <v>34</v>
      </c>
      <c r="F31" s="19">
        <v>8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36</v>
      </c>
      <c r="E32" s="18" t="s">
        <v>34</v>
      </c>
      <c r="F32" s="19">
        <v>6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37</v>
      </c>
      <c r="E33" s="18" t="s">
        <v>34</v>
      </c>
      <c r="F33" s="19">
        <v>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38</v>
      </c>
      <c r="E34" s="18" t="s">
        <v>34</v>
      </c>
      <c r="F34" s="19">
        <v>2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39</v>
      </c>
      <c r="E35" s="18" t="s">
        <v>34</v>
      </c>
      <c r="F35" s="19">
        <v>2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40</v>
      </c>
      <c r="E36" s="18" t="s">
        <v>34</v>
      </c>
      <c r="F36" s="19">
        <v>2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41</v>
      </c>
      <c r="E37" s="18" t="s">
        <v>34</v>
      </c>
      <c r="F37" s="19">
        <v>2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42</v>
      </c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43</v>
      </c>
      <c r="E39" s="18" t="s">
        <v>44</v>
      </c>
      <c r="F39" s="19">
        <v>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45</v>
      </c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46</v>
      </c>
      <c r="E41" s="18" t="s">
        <v>47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47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15" t="s">
        <v>50</v>
      </c>
      <c r="B44" s="16"/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1</v>
      </c>
    </row>
    <row r="45" ht="42" customHeight="1">
      <c r="A45" s="23"/>
      <c r="B45" s="16" t="s">
        <v>51</v>
      </c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</v>
      </c>
    </row>
    <row r="46" ht="42" customHeight="1">
      <c r="A46" s="23"/>
      <c r="B46" s="24"/>
      <c r="C46" s="16" t="s">
        <v>51</v>
      </c>
      <c r="D46" s="17"/>
      <c r="E46" s="18" t="s">
        <v>13</v>
      </c>
      <c r="F46" s="19">
        <v>1</v>
      </c>
      <c r="G46" s="20">
        <f>+G47+G49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51</v>
      </c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52</v>
      </c>
      <c r="E48" s="18" t="s">
        <v>53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54</v>
      </c>
      <c r="E49" s="18" t="s">
        <v>13</v>
      </c>
      <c r="F49" s="19">
        <v>1</v>
      </c>
      <c r="G49" s="20">
        <f>+G50+G51</f>
        <v>0</v>
      </c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55</v>
      </c>
      <c r="E50" s="18" t="s">
        <v>47</v>
      </c>
      <c r="F50" s="19">
        <v>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56</v>
      </c>
      <c r="E51" s="18" t="s">
        <v>47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15" t="s">
        <v>57</v>
      </c>
      <c r="B52" s="16"/>
      <c r="C52" s="16"/>
      <c r="D52" s="17"/>
      <c r="E52" s="18" t="s">
        <v>13</v>
      </c>
      <c r="F52" s="19">
        <v>1</v>
      </c>
      <c r="G52" s="26"/>
      <c r="H52" s="21"/>
      <c r="I52" s="22">
        <v>43</v>
      </c>
      <c r="J52" s="22"/>
    </row>
    <row r="53" ht="42" customHeight="1">
      <c r="A53" s="15" t="s">
        <v>58</v>
      </c>
      <c r="B53" s="16"/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/>
    </row>
    <row r="54" ht="42" customHeight="1">
      <c r="A54" s="15" t="s">
        <v>59</v>
      </c>
      <c r="B54" s="16"/>
      <c r="C54" s="16"/>
      <c r="D54" s="17"/>
      <c r="E54" s="18" t="s">
        <v>13</v>
      </c>
      <c r="F54" s="19">
        <v>1</v>
      </c>
      <c r="G54" s="26"/>
      <c r="H54" s="21"/>
      <c r="I54" s="22">
        <v>45</v>
      </c>
      <c r="J54" s="22"/>
    </row>
    <row r="55" ht="42" customHeight="1">
      <c r="A55" s="15" t="s">
        <v>60</v>
      </c>
      <c r="B55" s="16"/>
      <c r="C55" s="16"/>
      <c r="D55" s="17"/>
      <c r="E55" s="18" t="s">
        <v>13</v>
      </c>
      <c r="F55" s="19">
        <v>1</v>
      </c>
      <c r="G55" s="26"/>
      <c r="H55" s="21"/>
      <c r="I55" s="22">
        <v>46</v>
      </c>
      <c r="J55" s="22"/>
    </row>
    <row r="56" ht="42" customHeight="1">
      <c r="A56" s="15" t="s">
        <v>61</v>
      </c>
      <c r="B56" s="16"/>
      <c r="C56" s="16"/>
      <c r="D56" s="17"/>
      <c r="E56" s="18" t="s">
        <v>13</v>
      </c>
      <c r="F56" s="19">
        <v>1</v>
      </c>
      <c r="G56" s="20">
        <f>+G57</f>
        <v>0</v>
      </c>
      <c r="H56" s="21"/>
      <c r="I56" s="22">
        <v>47</v>
      </c>
      <c r="J56" s="22">
        <v>1</v>
      </c>
    </row>
    <row r="57" ht="42" customHeight="1">
      <c r="A57" s="23"/>
      <c r="B57" s="16" t="s">
        <v>61</v>
      </c>
      <c r="C57" s="16"/>
      <c r="D57" s="17"/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2</v>
      </c>
    </row>
    <row r="58" ht="42" customHeight="1">
      <c r="A58" s="23"/>
      <c r="B58" s="24"/>
      <c r="C58" s="16" t="s">
        <v>61</v>
      </c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3</v>
      </c>
    </row>
    <row r="59" ht="42" customHeight="1">
      <c r="A59" s="23"/>
      <c r="B59" s="24"/>
      <c r="C59" s="24"/>
      <c r="D59" s="25" t="s">
        <v>62</v>
      </c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63</v>
      </c>
      <c r="E60" s="18" t="s">
        <v>44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15" t="s">
        <v>64</v>
      </c>
      <c r="B61" s="16"/>
      <c r="C61" s="16"/>
      <c r="D61" s="17"/>
      <c r="E61" s="18" t="s">
        <v>13</v>
      </c>
      <c r="F61" s="19">
        <v>1</v>
      </c>
      <c r="G61" s="20">
        <f>+G10</f>
        <v>0</v>
      </c>
      <c r="H61" s="21"/>
      <c r="I61" s="22">
        <v>52</v>
      </c>
      <c r="J61" s="22"/>
    </row>
    <row r="62" ht="42" customHeight="1">
      <c r="A62" s="15" t="s">
        <v>65</v>
      </c>
      <c r="B62" s="16"/>
      <c r="C62" s="16"/>
      <c r="D62" s="17"/>
      <c r="E62" s="18" t="s">
        <v>13</v>
      </c>
      <c r="F62" s="19">
        <v>1</v>
      </c>
      <c r="G62" s="20">
        <f>+G63+G80</f>
        <v>0</v>
      </c>
      <c r="H62" s="21"/>
      <c r="I62" s="22">
        <v>53</v>
      </c>
      <c r="J62" s="22"/>
    </row>
    <row r="63" ht="42" customHeight="1">
      <c r="A63" s="15" t="s">
        <v>66</v>
      </c>
      <c r="B63" s="16"/>
      <c r="C63" s="16"/>
      <c r="D63" s="17"/>
      <c r="E63" s="18" t="s">
        <v>13</v>
      </c>
      <c r="F63" s="19">
        <v>1</v>
      </c>
      <c r="G63" s="20">
        <f>+G64+G74</f>
        <v>0</v>
      </c>
      <c r="H63" s="21"/>
      <c r="I63" s="22">
        <v>54</v>
      </c>
      <c r="J63" s="22"/>
    </row>
    <row r="64" ht="42" customHeight="1">
      <c r="A64" s="15" t="s">
        <v>67</v>
      </c>
      <c r="B64" s="16"/>
      <c r="C64" s="16"/>
      <c r="D64" s="17"/>
      <c r="E64" s="18" t="s">
        <v>13</v>
      </c>
      <c r="F64" s="19">
        <v>1</v>
      </c>
      <c r="G64" s="20">
        <f>+G65</f>
        <v>0</v>
      </c>
      <c r="H64" s="21"/>
      <c r="I64" s="22">
        <v>55</v>
      </c>
      <c r="J64" s="22">
        <v>1</v>
      </c>
    </row>
    <row r="65" ht="42" customHeight="1">
      <c r="A65" s="23"/>
      <c r="B65" s="16" t="s">
        <v>67</v>
      </c>
      <c r="C65" s="16"/>
      <c r="D65" s="17"/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2</v>
      </c>
    </row>
    <row r="66" ht="42" customHeight="1">
      <c r="A66" s="23"/>
      <c r="B66" s="24"/>
      <c r="C66" s="16" t="s">
        <v>67</v>
      </c>
      <c r="D66" s="17"/>
      <c r="E66" s="18" t="s">
        <v>13</v>
      </c>
      <c r="F66" s="19">
        <v>1</v>
      </c>
      <c r="G66" s="20">
        <f>+G67+G71</f>
        <v>0</v>
      </c>
      <c r="H66" s="21"/>
      <c r="I66" s="22">
        <v>57</v>
      </c>
      <c r="J66" s="22">
        <v>3</v>
      </c>
    </row>
    <row r="67" ht="42" customHeight="1">
      <c r="A67" s="23"/>
      <c r="B67" s="24"/>
      <c r="C67" s="24"/>
      <c r="D67" s="25" t="s">
        <v>68</v>
      </c>
      <c r="E67" s="18" t="s">
        <v>13</v>
      </c>
      <c r="F67" s="19">
        <v>1</v>
      </c>
      <c r="G67" s="20">
        <f>+G68+G69+G70</f>
        <v>0</v>
      </c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69</v>
      </c>
      <c r="E68" s="18" t="s">
        <v>47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70</v>
      </c>
      <c r="E69" s="18" t="s">
        <v>47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71</v>
      </c>
      <c r="E70" s="18" t="s">
        <v>47</v>
      </c>
      <c r="F70" s="19">
        <v>1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72</v>
      </c>
      <c r="E71" s="18" t="s">
        <v>13</v>
      </c>
      <c r="F71" s="19">
        <v>1</v>
      </c>
      <c r="G71" s="20">
        <f>+G72+G73</f>
        <v>0</v>
      </c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73</v>
      </c>
      <c r="E72" s="18" t="s">
        <v>27</v>
      </c>
      <c r="F72" s="19">
        <v>2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74</v>
      </c>
      <c r="E73" s="18" t="s">
        <v>27</v>
      </c>
      <c r="F73" s="19">
        <v>1</v>
      </c>
      <c r="G73" s="26"/>
      <c r="H73" s="21"/>
      <c r="I73" s="22">
        <v>64</v>
      </c>
      <c r="J73" s="22">
        <v>4</v>
      </c>
    </row>
    <row r="74" ht="42" customHeight="1">
      <c r="A74" s="15" t="s">
        <v>75</v>
      </c>
      <c r="B74" s="16"/>
      <c r="C74" s="16"/>
      <c r="D74" s="17"/>
      <c r="E74" s="18" t="s">
        <v>13</v>
      </c>
      <c r="F74" s="19">
        <v>1</v>
      </c>
      <c r="G74" s="20">
        <f>+G75</f>
        <v>0</v>
      </c>
      <c r="H74" s="21"/>
      <c r="I74" s="22">
        <v>65</v>
      </c>
      <c r="J74" s="22">
        <v>1</v>
      </c>
    </row>
    <row r="75" ht="42" customHeight="1">
      <c r="A75" s="23"/>
      <c r="B75" s="16" t="s">
        <v>75</v>
      </c>
      <c r="C75" s="16"/>
      <c r="D75" s="17"/>
      <c r="E75" s="18" t="s">
        <v>13</v>
      </c>
      <c r="F75" s="19">
        <v>1</v>
      </c>
      <c r="G75" s="20">
        <f>+G76</f>
        <v>0</v>
      </c>
      <c r="H75" s="21"/>
      <c r="I75" s="22">
        <v>66</v>
      </c>
      <c r="J75" s="22">
        <v>2</v>
      </c>
    </row>
    <row r="76" ht="42" customHeight="1">
      <c r="A76" s="23"/>
      <c r="B76" s="24"/>
      <c r="C76" s="16" t="s">
        <v>75</v>
      </c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3</v>
      </c>
    </row>
    <row r="77" ht="42" customHeight="1">
      <c r="A77" s="23"/>
      <c r="B77" s="24"/>
      <c r="C77" s="24"/>
      <c r="D77" s="25" t="s">
        <v>76</v>
      </c>
      <c r="E77" s="18" t="s">
        <v>13</v>
      </c>
      <c r="F77" s="19">
        <v>1</v>
      </c>
      <c r="G77" s="20">
        <f>+G78+G79</f>
        <v>0</v>
      </c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77</v>
      </c>
      <c r="E78" s="18" t="s">
        <v>27</v>
      </c>
      <c r="F78" s="19">
        <v>2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78</v>
      </c>
      <c r="E79" s="18" t="s">
        <v>27</v>
      </c>
      <c r="F79" s="19">
        <v>1</v>
      </c>
      <c r="G79" s="26"/>
      <c r="H79" s="21"/>
      <c r="I79" s="22">
        <v>70</v>
      </c>
      <c r="J79" s="22">
        <v>4</v>
      </c>
    </row>
    <row r="80" ht="42" customHeight="1">
      <c r="A80" s="15" t="s">
        <v>79</v>
      </c>
      <c r="B80" s="16"/>
      <c r="C80" s="16"/>
      <c r="D80" s="17"/>
      <c r="E80" s="18" t="s">
        <v>13</v>
      </c>
      <c r="F80" s="19">
        <v>1</v>
      </c>
      <c r="G80" s="26"/>
      <c r="H80" s="21"/>
      <c r="I80" s="22">
        <v>71</v>
      </c>
      <c r="J80" s="22"/>
    </row>
    <row r="81" ht="42" customHeight="1">
      <c r="A81" s="15" t="s">
        <v>80</v>
      </c>
      <c r="B81" s="16"/>
      <c r="C81" s="16"/>
      <c r="D81" s="17"/>
      <c r="E81" s="18" t="s">
        <v>13</v>
      </c>
      <c r="F81" s="19">
        <v>1</v>
      </c>
      <c r="G81" s="26"/>
      <c r="H81" s="21"/>
      <c r="I81" s="22">
        <v>72</v>
      </c>
      <c r="J81" s="22">
        <v>220</v>
      </c>
    </row>
    <row r="82" ht="42" customHeight="1">
      <c r="A82" s="15" t="s">
        <v>81</v>
      </c>
      <c r="B82" s="16"/>
      <c r="C82" s="16"/>
      <c r="D82" s="17"/>
      <c r="E82" s="18" t="s">
        <v>13</v>
      </c>
      <c r="F82" s="19">
        <v>1</v>
      </c>
      <c r="G82" s="20">
        <f>+G62+G81</f>
        <v>0</v>
      </c>
      <c r="H82" s="21"/>
      <c r="I82" s="22">
        <v>73</v>
      </c>
      <c r="J82" s="22"/>
    </row>
    <row r="83" ht="42" customHeight="1">
      <c r="A83" s="27" t="s">
        <v>82</v>
      </c>
      <c r="B83" s="28"/>
      <c r="C83" s="28"/>
      <c r="D83" s="29"/>
      <c r="E83" s="30" t="s">
        <v>13</v>
      </c>
      <c r="F83" s="31">
        <v>1</v>
      </c>
      <c r="G83" s="32">
        <f>+G61+G82</f>
        <v>0</v>
      </c>
      <c r="I83" s="33">
        <v>74</v>
      </c>
      <c r="J83" s="33">
        <v>30</v>
      </c>
    </row>
    <row r="84" ht="42" customHeight="1">
      <c r="A84" s="34" t="s">
        <v>83</v>
      </c>
      <c r="B84" s="35"/>
      <c r="C84" s="35"/>
      <c r="D84" s="36"/>
      <c r="E84" s="37" t="s">
        <v>84</v>
      </c>
      <c r="F84" s="38" t="s">
        <v>84</v>
      </c>
      <c r="G84" s="39">
        <f>G83</f>
        <v>0</v>
      </c>
      <c r="I84" s="33">
        <v>75</v>
      </c>
      <c r="J84" s="33">
        <v>90</v>
      </c>
    </row>
    <row r="85" ht="42" customHeight="1"/>
    <row r="86" ht="42" customHeight="1"/>
    <row r="87" ht="13.2"/>
    <row r="88" ht="13.2"/>
    <row r="89" ht="13.2"/>
    <row r="90" ht="13.2"/>
    <row r="95" ht="13.2"/>
    <row r="96" ht="13.2"/>
    <row r="97" ht="13.2"/>
  </sheetData>
  <sheetProtection sheet="1" objects="1" scenarios="1" spinCount="100000" saltValue="5MiqxKcLhVsnkhyOv6pCyKMkczDzjUO6Iw3eWJ0cDtBkS+D4DptLaQKelIxsSLXnHM4dobYOceUlC6PvtnwSYw==" hashValue="YYdJ1aDSZjBNpqwnc0lg4c5VWKUw+Y6pTDMaPhyXzVKKq6/qTE4jh2WCFMyapyOnfk74W8Okmk8tnGtBwOVsuQ==" algorithmName="SHA-512" password="FD80"/>
  <mergeCells count="36">
    <mergeCell ref="A84:D84"/>
    <mergeCell ref="B8:G8"/>
    <mergeCell ref="A9:D9"/>
    <mergeCell ref="F3:G3"/>
    <mergeCell ref="F4:G4"/>
    <mergeCell ref="F5:G5"/>
    <mergeCell ref="A7:G7"/>
    <mergeCell ref="A83:D83"/>
    <mergeCell ref="A10:D10"/>
    <mergeCell ref="A11:D11"/>
    <mergeCell ref="A12:D12"/>
    <mergeCell ref="A13:D13"/>
    <mergeCell ref="B14:D14"/>
    <mergeCell ref="C15:D15"/>
    <mergeCell ref="A44:D44"/>
    <mergeCell ref="B45:D45"/>
    <mergeCell ref="C46:D46"/>
    <mergeCell ref="A52:D52"/>
    <mergeCell ref="A53:D53"/>
    <mergeCell ref="A54:D54"/>
    <mergeCell ref="A55:D55"/>
    <mergeCell ref="A56:D56"/>
    <mergeCell ref="B57:D57"/>
    <mergeCell ref="C58:D58"/>
    <mergeCell ref="A61:D61"/>
    <mergeCell ref="A62:D62"/>
    <mergeCell ref="A63:D63"/>
    <mergeCell ref="A64:D64"/>
    <mergeCell ref="B65:D65"/>
    <mergeCell ref="C66:D66"/>
    <mergeCell ref="A74:D74"/>
    <mergeCell ref="B75:D75"/>
    <mergeCell ref="C76:D76"/>
    <mergeCell ref="A80:D80"/>
    <mergeCell ref="A81:D81"/>
    <mergeCell ref="A82:D8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bandou seisuke</cp:lastModifiedBy>
  <cp:lastPrinted>2020-10-12T05:07:54Z</cp:lastPrinted>
  <dcterms:created xsi:type="dcterms:W3CDTF">2014-01-09T08:55:00Z</dcterms:created>
  <dcterms:modified xsi:type="dcterms:W3CDTF">2024-11-06T23:47:00Z</dcterms:modified>
</cp:coreProperties>
</file>